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ko\Desktop\総会資料　ホームページ掲載用\"/>
    </mc:Choice>
  </mc:AlternateContent>
  <xr:revisionPtr revIDLastSave="0" documentId="13_ncr:1_{0A837DB5-A626-45CA-94F1-1F4C609783AA}" xr6:coauthVersionLast="45" xr6:coauthVersionMax="45" xr10:uidLastSave="{00000000-0000-0000-0000-000000000000}"/>
  <bookViews>
    <workbookView xWindow="-108" yWindow="-108" windowWidth="23256" windowHeight="12576" xr2:uid="{F016F315-DAA1-403B-B9D8-6F741086BBCD}"/>
  </bookViews>
  <sheets>
    <sheet name="2019年度収支決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45" i="1"/>
  <c r="D64" i="1" s="1"/>
  <c r="D24" i="1"/>
  <c r="D19" i="1"/>
  <c r="D14" i="1"/>
  <c r="D10" i="1"/>
  <c r="D65" i="1" l="1"/>
</calcChain>
</file>

<file path=xl/sharedStrings.xml><?xml version="1.0" encoding="utf-8"?>
<sst xmlns="http://schemas.openxmlformats.org/spreadsheetml/2006/main" count="90" uniqueCount="82">
  <si>
    <r>
      <t xml:space="preserve">  　　　　　</t>
    </r>
    <r>
      <rPr>
        <b/>
        <u/>
        <sz val="16"/>
        <rFont val="ＭＳ ゴシック"/>
        <family val="3"/>
        <charset val="128"/>
      </rPr>
      <t>2019年度収支決算　　　　　　2019.4.1～2020.3.31　</t>
    </r>
    <rPh sb="11" eb="13">
      <t>ヘイネンド</t>
    </rPh>
    <rPh sb="13" eb="15">
      <t>シュウシ</t>
    </rPh>
    <rPh sb="15" eb="17">
      <t>ケッサン</t>
    </rPh>
    <phoneticPr fontId="4"/>
  </si>
  <si>
    <t>収入総額　   5,619,219円</t>
    <rPh sb="0" eb="2">
      <t>シュウニュウ</t>
    </rPh>
    <rPh sb="2" eb="4">
      <t>ソウガク</t>
    </rPh>
    <rPh sb="17" eb="18">
      <t>エン</t>
    </rPh>
    <phoneticPr fontId="4"/>
  </si>
  <si>
    <t xml:space="preserve">支出総額     1,190,268円  </t>
    <rPh sb="0" eb="2">
      <t>シシュツ</t>
    </rPh>
    <rPh sb="2" eb="4">
      <t>ソウガク</t>
    </rPh>
    <rPh sb="18" eb="19">
      <t>エン</t>
    </rPh>
    <phoneticPr fontId="4"/>
  </si>
  <si>
    <t>差引残高額   4,428,951円</t>
    <rPh sb="0" eb="2">
      <t>サシヒキ</t>
    </rPh>
    <rPh sb="2" eb="4">
      <t>ザンダカ</t>
    </rPh>
    <rPh sb="4" eb="5">
      <t>ガク</t>
    </rPh>
    <rPh sb="17" eb="18">
      <t>エン</t>
    </rPh>
    <phoneticPr fontId="4"/>
  </si>
  <si>
    <t>収入の部</t>
    <rPh sb="0" eb="2">
      <t>シュウニュウ</t>
    </rPh>
    <rPh sb="3" eb="4">
      <t>ブ</t>
    </rPh>
    <phoneticPr fontId="4"/>
  </si>
  <si>
    <t xml:space="preserve">  (単位:円）</t>
    <rPh sb="3" eb="5">
      <t>タンイ</t>
    </rPh>
    <rPh sb="6" eb="7">
      <t>エン</t>
    </rPh>
    <phoneticPr fontId="4"/>
  </si>
  <si>
    <t>費  目</t>
    <rPh sb="0" eb="4">
      <t>ヒモク</t>
    </rPh>
    <phoneticPr fontId="4"/>
  </si>
  <si>
    <t>予算額</t>
    <rPh sb="0" eb="3">
      <t>ヨサンガク</t>
    </rPh>
    <phoneticPr fontId="4"/>
  </si>
  <si>
    <t>決算額</t>
    <rPh sb="0" eb="2">
      <t>ケッサン</t>
    </rPh>
    <rPh sb="2" eb="3">
      <t>ガク</t>
    </rPh>
    <phoneticPr fontId="4"/>
  </si>
  <si>
    <t>比較増減</t>
    <rPh sb="0" eb="2">
      <t>ヒカク</t>
    </rPh>
    <rPh sb="2" eb="4">
      <t>ゾウゲン</t>
    </rPh>
    <phoneticPr fontId="4"/>
  </si>
  <si>
    <t>摘  要</t>
    <rPh sb="0" eb="4">
      <t>テキヨウ</t>
    </rPh>
    <phoneticPr fontId="4"/>
  </si>
  <si>
    <t>①繰越金</t>
    <rPh sb="1" eb="4">
      <t>クリコシキン</t>
    </rPh>
    <phoneticPr fontId="4"/>
  </si>
  <si>
    <t>②年会費</t>
    <rPh sb="1" eb="4">
      <t>ネンカイヒ</t>
    </rPh>
    <phoneticPr fontId="4"/>
  </si>
  <si>
    <t>2019年度441名 2018年度3名
2017年度4名 2016年度4名 
2015年度2名 2014年度1名 
2013年度1名2012年1名</t>
    <rPh sb="0" eb="2">
      <t>ネンド</t>
    </rPh>
    <rPh sb="5" eb="6">
      <t>メイ</t>
    </rPh>
    <rPh sb="9" eb="10">
      <t>ネン</t>
    </rPh>
    <rPh sb="10" eb="11">
      <t>ド</t>
    </rPh>
    <rPh sb="14" eb="15">
      <t>メイ</t>
    </rPh>
    <rPh sb="19" eb="20">
      <t>ド</t>
    </rPh>
    <rPh sb="21" eb="22">
      <t>メイ</t>
    </rPh>
    <rPh sb="27" eb="28">
      <t>ネン</t>
    </rPh>
    <rPh sb="28" eb="29">
      <t>ド</t>
    </rPh>
    <rPh sb="30" eb="31">
      <t>メイ</t>
    </rPh>
    <rPh sb="36" eb="38">
      <t>ネンド</t>
    </rPh>
    <rPh sb="40" eb="41">
      <t>メイ</t>
    </rPh>
    <rPh sb="46" eb="48">
      <t>ネンド</t>
    </rPh>
    <rPh sb="49" eb="50">
      <t>メイ</t>
    </rPh>
    <rPh sb="60" eb="62">
      <t>ネンド</t>
    </rPh>
    <rPh sb="63" eb="64">
      <t>メイ</t>
    </rPh>
    <rPh sb="69" eb="70">
      <t>ネン</t>
    </rPh>
    <rPh sb="71" eb="72">
      <t>メイ</t>
    </rPh>
    <phoneticPr fontId="4"/>
  </si>
  <si>
    <t>③賛助金</t>
    <rPh sb="1" eb="4">
      <t>サンジョキン</t>
    </rPh>
    <phoneticPr fontId="4"/>
  </si>
  <si>
    <t>△4,464</t>
    <phoneticPr fontId="4"/>
  </si>
  <si>
    <t>日糖協</t>
    <rPh sb="0" eb="1">
      <t>ニチ</t>
    </rPh>
    <rPh sb="1" eb="2">
      <t>トウ</t>
    </rPh>
    <rPh sb="2" eb="3">
      <t>キョウ</t>
    </rPh>
    <phoneticPr fontId="4"/>
  </si>
  <si>
    <t xml:space="preserve">CDEL養成団体補助金96,000円　　　　　　　　福岡県支部 WR25,000円 </t>
    <rPh sb="3" eb="5">
      <t>ヨウセイ</t>
    </rPh>
    <rPh sb="5" eb="7">
      <t>ダンタイ</t>
    </rPh>
    <rPh sb="7" eb="10">
      <t>ホジョキン</t>
    </rPh>
    <rPh sb="10" eb="11">
      <t>エン</t>
    </rPh>
    <rPh sb="25" eb="28">
      <t>フクオカケン</t>
    </rPh>
    <rPh sb="28" eb="30">
      <t>シブ</t>
    </rPh>
    <rPh sb="39" eb="40">
      <t>エン</t>
    </rPh>
    <phoneticPr fontId="4"/>
  </si>
  <si>
    <t>福岡県糖尿病療養指導士　 北九州地区認定委員会</t>
    <rPh sb="0" eb="3">
      <t>フクオカケン</t>
    </rPh>
    <rPh sb="3" eb="6">
      <t>トウニョウビョウ</t>
    </rPh>
    <rPh sb="6" eb="8">
      <t>リョウヨウ</t>
    </rPh>
    <rPh sb="8" eb="10">
      <t>シドウ</t>
    </rPh>
    <rPh sb="10" eb="11">
      <t>シ</t>
    </rPh>
    <rPh sb="13" eb="16">
      <t>キタキュウシュウ</t>
    </rPh>
    <rPh sb="16" eb="18">
      <t>チク</t>
    </rPh>
    <rPh sb="18" eb="20">
      <t>ニンテイ</t>
    </rPh>
    <rPh sb="20" eb="23">
      <t>イインカイ</t>
    </rPh>
    <phoneticPr fontId="4"/>
  </si>
  <si>
    <t>△8,464</t>
    <phoneticPr fontId="4"/>
  </si>
  <si>
    <t>北九州CDEの会活動費</t>
    <rPh sb="0" eb="3">
      <t>キタキュウシュウ</t>
    </rPh>
    <rPh sb="7" eb="8">
      <t>カイ</t>
    </rPh>
    <rPh sb="8" eb="10">
      <t>カツドウ</t>
    </rPh>
    <rPh sb="10" eb="11">
      <t>ヒ</t>
    </rPh>
    <phoneticPr fontId="4"/>
  </si>
  <si>
    <t>1型の会</t>
    <rPh sb="1" eb="2">
      <t>ガタ</t>
    </rPh>
    <rPh sb="3" eb="4">
      <t>カイ</t>
    </rPh>
    <phoneticPr fontId="4"/>
  </si>
  <si>
    <t>1型の会運営費30,000円　　　　　　ホームページ維持費10,000円</t>
    <rPh sb="1" eb="2">
      <t>ガタ</t>
    </rPh>
    <rPh sb="3" eb="4">
      <t>カイ</t>
    </rPh>
    <rPh sb="4" eb="7">
      <t>ウンエイヒ</t>
    </rPh>
    <rPh sb="13" eb="14">
      <t>エン</t>
    </rPh>
    <rPh sb="26" eb="29">
      <t>イジヒ</t>
    </rPh>
    <rPh sb="35" eb="36">
      <t>エン</t>
    </rPh>
    <phoneticPr fontId="4"/>
  </si>
  <si>
    <t>④事業費</t>
    <rPh sb="1" eb="4">
      <t>ジギョウヒ</t>
    </rPh>
    <phoneticPr fontId="4"/>
  </si>
  <si>
    <t>総会</t>
    <phoneticPr fontId="4"/>
  </si>
  <si>
    <t>第1回北九州ＣＤＥの会　研修会</t>
    <rPh sb="0" eb="1">
      <t>ダイ</t>
    </rPh>
    <rPh sb="2" eb="3">
      <t>カイ</t>
    </rPh>
    <rPh sb="3" eb="6">
      <t>キタキュウシュウ</t>
    </rPh>
    <rPh sb="10" eb="11">
      <t>カイ</t>
    </rPh>
    <rPh sb="12" eb="15">
      <t>ケンシュウカイ</t>
    </rPh>
    <phoneticPr fontId="4"/>
  </si>
  <si>
    <t>会員：                          500円×44名   1,000円×4名　　　　　　　　　　　非会員：　　　　　　　　　　　　1,000円×3名  1,500円×0名</t>
    <rPh sb="0" eb="1">
      <t>カイ</t>
    </rPh>
    <rPh sb="1" eb="2">
      <t>イン</t>
    </rPh>
    <rPh sb="32" eb="33">
      <t>エン</t>
    </rPh>
    <rPh sb="36" eb="37">
      <t>メイ</t>
    </rPh>
    <rPh sb="45" eb="46">
      <t>エン</t>
    </rPh>
    <rPh sb="48" eb="49">
      <t>メイ</t>
    </rPh>
    <rPh sb="60" eb="63">
      <t>ヒカイイン</t>
    </rPh>
    <rPh sb="81" eb="82">
      <t>エン</t>
    </rPh>
    <rPh sb="84" eb="85">
      <t>メイ</t>
    </rPh>
    <rPh sb="92" eb="93">
      <t>エン</t>
    </rPh>
    <rPh sb="95" eb="96">
      <t>メイ</t>
    </rPh>
    <phoneticPr fontId="4"/>
  </si>
  <si>
    <t>第2回北九州ＣＤＥの会　研修会</t>
    <rPh sb="0" eb="1">
      <t>ダイ</t>
    </rPh>
    <rPh sb="2" eb="3">
      <t>カイ</t>
    </rPh>
    <rPh sb="3" eb="6">
      <t>キタキュウシュウ</t>
    </rPh>
    <rPh sb="10" eb="11">
      <t>カイ</t>
    </rPh>
    <rPh sb="12" eb="15">
      <t>ケンシュウカイ</t>
    </rPh>
    <phoneticPr fontId="4"/>
  </si>
  <si>
    <t>会員：　　　　　　　　　  　　2,000円×46名 2,500円×2名　　　　　非会員：　　　　　　　　　　　3,000円×4名 3,500円×1名</t>
    <rPh sb="0" eb="1">
      <t>カイ</t>
    </rPh>
    <rPh sb="1" eb="2">
      <t>イン</t>
    </rPh>
    <rPh sb="21" eb="22">
      <t>エン</t>
    </rPh>
    <rPh sb="25" eb="26">
      <t>メイ</t>
    </rPh>
    <rPh sb="32" eb="33">
      <t>エン</t>
    </rPh>
    <rPh sb="35" eb="36">
      <t>メイ</t>
    </rPh>
    <rPh sb="41" eb="44">
      <t>ヒカイイン</t>
    </rPh>
    <rPh sb="61" eb="62">
      <t>エン</t>
    </rPh>
    <rPh sb="64" eb="65">
      <t>メイ</t>
    </rPh>
    <rPh sb="71" eb="72">
      <t>エン</t>
    </rPh>
    <rPh sb="74" eb="75">
      <t>メイ</t>
    </rPh>
    <phoneticPr fontId="4"/>
  </si>
  <si>
    <t>ヤングの会</t>
    <rPh sb="4" eb="5">
      <t>カイ</t>
    </rPh>
    <phoneticPr fontId="4"/>
  </si>
  <si>
    <t>1,000円×25名　　　　　　　　　　 500円×5名</t>
    <rPh sb="5" eb="6">
      <t>エン</t>
    </rPh>
    <rPh sb="9" eb="10">
      <t>メイ</t>
    </rPh>
    <rPh sb="24" eb="25">
      <t>エン</t>
    </rPh>
    <rPh sb="27" eb="28">
      <t>メイ</t>
    </rPh>
    <phoneticPr fontId="4"/>
  </si>
  <si>
    <t>⑤その他</t>
    <rPh sb="1" eb="4">
      <t>ソノタ</t>
    </rPh>
    <phoneticPr fontId="4"/>
  </si>
  <si>
    <t>ジャンバー代</t>
    <rPh sb="5" eb="6">
      <t>ダイ</t>
    </rPh>
    <phoneticPr fontId="4"/>
  </si>
  <si>
    <t>900円×8名</t>
    <rPh sb="3" eb="4">
      <t>エン</t>
    </rPh>
    <rPh sb="6" eb="7">
      <t>メイ</t>
    </rPh>
    <phoneticPr fontId="4"/>
  </si>
  <si>
    <t>郵送費</t>
    <rPh sb="0" eb="3">
      <t>ユウソウヒ</t>
    </rPh>
    <phoneticPr fontId="4"/>
  </si>
  <si>
    <t>名札代</t>
    <rPh sb="0" eb="2">
      <t>ナフダ</t>
    </rPh>
    <rPh sb="2" eb="3">
      <t>ダイ</t>
    </rPh>
    <phoneticPr fontId="4"/>
  </si>
  <si>
    <t>1,000円×1名 500円×2名</t>
    <rPh sb="5" eb="6">
      <t>エン</t>
    </rPh>
    <rPh sb="8" eb="9">
      <t>メイ</t>
    </rPh>
    <rPh sb="13" eb="14">
      <t>エン</t>
    </rPh>
    <rPh sb="16" eb="17">
      <t>メイ</t>
    </rPh>
    <phoneticPr fontId="4"/>
  </si>
  <si>
    <t>利子</t>
    <rPh sb="0" eb="2">
      <t>リシ</t>
    </rPh>
    <phoneticPr fontId="4"/>
  </si>
  <si>
    <t>△7</t>
    <phoneticPr fontId="4"/>
  </si>
  <si>
    <t>ゆうちょ銀行</t>
    <rPh sb="4" eb="6">
      <t>ギンコウ</t>
    </rPh>
    <phoneticPr fontId="4"/>
  </si>
  <si>
    <t>合計（①＋②＋③＋④＋⑤）</t>
    <rPh sb="0" eb="2">
      <t>ゴウケイ</t>
    </rPh>
    <phoneticPr fontId="4"/>
  </si>
  <si>
    <t>支出の部</t>
    <rPh sb="0" eb="2">
      <t>シシュツ</t>
    </rPh>
    <rPh sb="3" eb="4">
      <t>ブ</t>
    </rPh>
    <phoneticPr fontId="4"/>
  </si>
  <si>
    <t>予算額</t>
    <rPh sb="0" eb="2">
      <t>ヨサン</t>
    </rPh>
    <rPh sb="2" eb="3">
      <t>ガク</t>
    </rPh>
    <phoneticPr fontId="4"/>
  </si>
  <si>
    <t>①事務費</t>
    <rPh sb="1" eb="4">
      <t>ジムヒ</t>
    </rPh>
    <phoneticPr fontId="4"/>
  </si>
  <si>
    <t>通信費</t>
  </si>
  <si>
    <t>△38,423</t>
    <phoneticPr fontId="4"/>
  </si>
  <si>
    <t>切手代27,503円 宅配代110,920円</t>
    <rPh sb="0" eb="2">
      <t>キッテ</t>
    </rPh>
    <rPh sb="2" eb="3">
      <t>ダイ</t>
    </rPh>
    <rPh sb="9" eb="10">
      <t>エン</t>
    </rPh>
    <rPh sb="11" eb="13">
      <t>タクハイ</t>
    </rPh>
    <rPh sb="13" eb="14">
      <t>ダイ</t>
    </rPh>
    <rPh sb="21" eb="22">
      <t>エン</t>
    </rPh>
    <phoneticPr fontId="4"/>
  </si>
  <si>
    <t>ホームページ維持費</t>
    <rPh sb="6" eb="9">
      <t>イジヒ</t>
    </rPh>
    <phoneticPr fontId="4"/>
  </si>
  <si>
    <t>保守55,330円 管理10,000円</t>
    <rPh sb="0" eb="2">
      <t>ホシュ</t>
    </rPh>
    <rPh sb="8" eb="9">
      <t>エン</t>
    </rPh>
    <rPh sb="10" eb="12">
      <t>カンリ</t>
    </rPh>
    <rPh sb="18" eb="19">
      <t>エン</t>
    </rPh>
    <phoneticPr fontId="4"/>
  </si>
  <si>
    <t>交通費</t>
    <rPh sb="0" eb="3">
      <t>コウツウヒ</t>
    </rPh>
    <phoneticPr fontId="4"/>
  </si>
  <si>
    <t>△45,000</t>
    <phoneticPr fontId="4"/>
  </si>
  <si>
    <t>役員交通費1,000円×141名　　　　　　　　監査交通費2,000円×2名</t>
    <rPh sb="0" eb="2">
      <t>ヤクイン</t>
    </rPh>
    <rPh sb="2" eb="5">
      <t>コウツウヒ</t>
    </rPh>
    <rPh sb="10" eb="11">
      <t>エン</t>
    </rPh>
    <rPh sb="15" eb="16">
      <t>メイ</t>
    </rPh>
    <rPh sb="24" eb="26">
      <t>カンサ</t>
    </rPh>
    <rPh sb="26" eb="29">
      <t>コウツウヒ</t>
    </rPh>
    <rPh sb="34" eb="35">
      <t>エン</t>
    </rPh>
    <rPh sb="37" eb="38">
      <t>メイ</t>
    </rPh>
    <phoneticPr fontId="4"/>
  </si>
  <si>
    <t>その他</t>
    <rPh sb="0" eb="3">
      <t>ソノタ</t>
    </rPh>
    <phoneticPr fontId="4"/>
  </si>
  <si>
    <t>事務手数料100円×450名　　　      　　　          コピー代36,084円　  　　          　　     名札代13,200円     　　　         その他11,693円</t>
    <rPh sb="0" eb="2">
      <t>ジム</t>
    </rPh>
    <rPh sb="2" eb="5">
      <t>テスウリョウ</t>
    </rPh>
    <rPh sb="8" eb="9">
      <t>エン</t>
    </rPh>
    <rPh sb="13" eb="14">
      <t>メイ</t>
    </rPh>
    <rPh sb="39" eb="40">
      <t>ダイ</t>
    </rPh>
    <rPh sb="46" eb="47">
      <t>エン</t>
    </rPh>
    <rPh sb="69" eb="71">
      <t>ナフダ</t>
    </rPh>
    <rPh sb="71" eb="72">
      <t>ダイ</t>
    </rPh>
    <rPh sb="78" eb="79">
      <t>エン</t>
    </rPh>
    <rPh sb="98" eb="99">
      <t>タ</t>
    </rPh>
    <rPh sb="105" eb="106">
      <t>エン</t>
    </rPh>
    <phoneticPr fontId="4"/>
  </si>
  <si>
    <t>②事業費</t>
    <rPh sb="1" eb="4">
      <t>ジギョウヒ</t>
    </rPh>
    <phoneticPr fontId="4"/>
  </si>
  <si>
    <t>総会　</t>
    <phoneticPr fontId="4"/>
  </si>
  <si>
    <t xml:space="preserve">印刷代27,151円    　　         </t>
    <rPh sb="0" eb="2">
      <t>インサツ</t>
    </rPh>
    <rPh sb="2" eb="3">
      <t>ダイ</t>
    </rPh>
    <rPh sb="9" eb="10">
      <t>エン</t>
    </rPh>
    <phoneticPr fontId="4"/>
  </si>
  <si>
    <t>講師謝礼10,000円        　　    　その他432円</t>
    <rPh sb="0" eb="2">
      <t>コウシ</t>
    </rPh>
    <rPh sb="2" eb="4">
      <t>シャレイ</t>
    </rPh>
    <rPh sb="10" eb="11">
      <t>エン</t>
    </rPh>
    <rPh sb="28" eb="29">
      <t>タ</t>
    </rPh>
    <rPh sb="32" eb="33">
      <t>エン</t>
    </rPh>
    <phoneticPr fontId="4"/>
  </si>
  <si>
    <t>講師謝礼42,000円          　　 　      　　      準備委員交通費500円×32名 　　　　 　CDEJ申請費12,304円 　　　　　　　その他942円</t>
    <rPh sb="0" eb="2">
      <t>コウシ</t>
    </rPh>
    <rPh sb="2" eb="4">
      <t>シャレイ</t>
    </rPh>
    <rPh sb="10" eb="11">
      <t>エン</t>
    </rPh>
    <rPh sb="39" eb="41">
      <t>ジュンビ</t>
    </rPh>
    <rPh sb="41" eb="43">
      <t>イイン</t>
    </rPh>
    <rPh sb="43" eb="46">
      <t>コウツウヒ</t>
    </rPh>
    <rPh sb="49" eb="50">
      <t>エン</t>
    </rPh>
    <rPh sb="53" eb="54">
      <t>メイ</t>
    </rPh>
    <rPh sb="65" eb="67">
      <t>シンセイ</t>
    </rPh>
    <rPh sb="67" eb="68">
      <t>ヒ</t>
    </rPh>
    <rPh sb="74" eb="75">
      <t>エン</t>
    </rPh>
    <rPh sb="85" eb="86">
      <t>タ</t>
    </rPh>
    <rPh sb="89" eb="90">
      <t>エン</t>
    </rPh>
    <phoneticPr fontId="4"/>
  </si>
  <si>
    <t>ウォークラリー</t>
    <phoneticPr fontId="4"/>
  </si>
  <si>
    <t>交通費500円×35名 　　　　   　　準備委員交通費500円×17名 　　　　　通信費376円 その他1,728円</t>
    <rPh sb="0" eb="3">
      <t>コウツウヒ</t>
    </rPh>
    <rPh sb="6" eb="7">
      <t>エン</t>
    </rPh>
    <rPh sb="10" eb="11">
      <t>メイ</t>
    </rPh>
    <rPh sb="21" eb="23">
      <t>ジュンビ</t>
    </rPh>
    <rPh sb="23" eb="25">
      <t>イイン</t>
    </rPh>
    <rPh sb="25" eb="28">
      <t>コウツウヒ</t>
    </rPh>
    <rPh sb="31" eb="32">
      <t>エン</t>
    </rPh>
    <rPh sb="35" eb="36">
      <t>メイ</t>
    </rPh>
    <rPh sb="42" eb="45">
      <t>ツウシンヒ</t>
    </rPh>
    <rPh sb="48" eb="49">
      <t>エン</t>
    </rPh>
    <rPh sb="52" eb="53">
      <t>タ</t>
    </rPh>
    <rPh sb="58" eb="59">
      <t>エン</t>
    </rPh>
    <phoneticPr fontId="4"/>
  </si>
  <si>
    <t>市民糖尿病教室</t>
    <rPh sb="0" eb="2">
      <t>シミン</t>
    </rPh>
    <rPh sb="2" eb="5">
      <t>トウニョウビョウ</t>
    </rPh>
    <rPh sb="5" eb="7">
      <t>キョウシツ</t>
    </rPh>
    <phoneticPr fontId="4"/>
  </si>
  <si>
    <t>交通費500円×54名　          　　 準備委員交通費500円×37名</t>
    <rPh sb="0" eb="3">
      <t>コウツウヒ</t>
    </rPh>
    <rPh sb="6" eb="7">
      <t>エン</t>
    </rPh>
    <rPh sb="10" eb="11">
      <t>メイ</t>
    </rPh>
    <rPh sb="25" eb="27">
      <t>ジュンビ</t>
    </rPh>
    <rPh sb="27" eb="29">
      <t>イイン</t>
    </rPh>
    <rPh sb="29" eb="32">
      <t>コウツウヒ</t>
    </rPh>
    <rPh sb="35" eb="36">
      <t>エン</t>
    </rPh>
    <rPh sb="39" eb="40">
      <t>メイ</t>
    </rPh>
    <phoneticPr fontId="4"/>
  </si>
  <si>
    <t>弁当代45,000円 　　　　　　　　　　　　　　　 準備委員交通費500円×12名 　　　　　　　その他6,397円</t>
    <rPh sb="0" eb="2">
      <t>ベントウ</t>
    </rPh>
    <rPh sb="2" eb="3">
      <t>ダイ</t>
    </rPh>
    <rPh sb="9" eb="10">
      <t>エン</t>
    </rPh>
    <rPh sb="27" eb="29">
      <t>ジュンビ</t>
    </rPh>
    <rPh sb="29" eb="31">
      <t>イイン</t>
    </rPh>
    <rPh sb="31" eb="34">
      <t>コウツウヒ</t>
    </rPh>
    <rPh sb="37" eb="38">
      <t>エン</t>
    </rPh>
    <rPh sb="41" eb="42">
      <t>メイ</t>
    </rPh>
    <rPh sb="52" eb="53">
      <t>タ</t>
    </rPh>
    <rPh sb="58" eb="59">
      <t>エン</t>
    </rPh>
    <phoneticPr fontId="4"/>
  </si>
  <si>
    <t>まちかど糖尿病教室　　　　　　</t>
    <rPh sb="4" eb="7">
      <t>トウニョウビョウ</t>
    </rPh>
    <rPh sb="7" eb="9">
      <t>キョウシツ</t>
    </rPh>
    <phoneticPr fontId="4"/>
  </si>
  <si>
    <t>交通費500円×17名 その他108円</t>
    <rPh sb="0" eb="3">
      <t>コウツウヒ</t>
    </rPh>
    <rPh sb="6" eb="7">
      <t>エン</t>
    </rPh>
    <rPh sb="10" eb="11">
      <t>メイ</t>
    </rPh>
    <rPh sb="14" eb="15">
      <t>タ</t>
    </rPh>
    <rPh sb="18" eb="19">
      <t>エン</t>
    </rPh>
    <phoneticPr fontId="4"/>
  </si>
  <si>
    <t>媒体代</t>
    <rPh sb="0" eb="2">
      <t>バイタイ</t>
    </rPh>
    <rPh sb="2" eb="3">
      <t>ダイ</t>
    </rPh>
    <phoneticPr fontId="4"/>
  </si>
  <si>
    <t>食と健康を学ぼう</t>
    <rPh sb="0" eb="1">
      <t>ショク</t>
    </rPh>
    <rPh sb="2" eb="4">
      <t>ケンコウ</t>
    </rPh>
    <rPh sb="5" eb="6">
      <t>マナ</t>
    </rPh>
    <phoneticPr fontId="4"/>
  </si>
  <si>
    <t>中止</t>
    <rPh sb="0" eb="2">
      <t>チュウシ</t>
    </rPh>
    <phoneticPr fontId="4"/>
  </si>
  <si>
    <t>日本糖尿病療養指導学術集会</t>
    <rPh sb="0" eb="2">
      <t>ニホン</t>
    </rPh>
    <rPh sb="2" eb="5">
      <t>トウニョウビョウ</t>
    </rPh>
    <rPh sb="5" eb="7">
      <t>リョウヨウ</t>
    </rPh>
    <rPh sb="7" eb="9">
      <t>シドウ</t>
    </rPh>
    <rPh sb="9" eb="11">
      <t>ガクジュツ</t>
    </rPh>
    <rPh sb="11" eb="13">
      <t>シュウカイ</t>
    </rPh>
    <phoneticPr fontId="4"/>
  </si>
  <si>
    <t>その他事業</t>
    <rPh sb="2" eb="3">
      <t>タ</t>
    </rPh>
    <rPh sb="3" eb="5">
      <t>ジギョウ</t>
    </rPh>
    <phoneticPr fontId="4"/>
  </si>
  <si>
    <t>記念誌作成費</t>
    <rPh sb="0" eb="3">
      <t>キネンシ</t>
    </rPh>
    <rPh sb="3" eb="5">
      <t>サクセイ</t>
    </rPh>
    <rPh sb="5" eb="6">
      <t>ヒ</t>
    </rPh>
    <phoneticPr fontId="4"/>
  </si>
  <si>
    <t>③予備費</t>
    <rPh sb="1" eb="4">
      <t>ヨビヒ</t>
    </rPh>
    <phoneticPr fontId="4"/>
  </si>
  <si>
    <t>合計（①＋②＋③）</t>
    <rPh sb="0" eb="2">
      <t>ゴウケイ</t>
    </rPh>
    <phoneticPr fontId="4"/>
  </si>
  <si>
    <t>④繰越金</t>
    <rPh sb="1" eb="3">
      <t>クリコシ</t>
    </rPh>
    <rPh sb="3" eb="4">
      <t>キン</t>
    </rPh>
    <phoneticPr fontId="4"/>
  </si>
  <si>
    <t>以上、相違ありません</t>
    <rPh sb="0" eb="2">
      <t>イジョウ</t>
    </rPh>
    <rPh sb="3" eb="5">
      <t>ソウイ</t>
    </rPh>
    <phoneticPr fontId="4"/>
  </si>
  <si>
    <t>　　　　　会計監査</t>
    <rPh sb="5" eb="7">
      <t>カイケイ</t>
    </rPh>
    <rPh sb="7" eb="9">
      <t>カンサ</t>
    </rPh>
    <phoneticPr fontId="4"/>
  </si>
  <si>
    <t>2019年度2名 2018年度1名</t>
    <rPh sb="0" eb="2">
      <t>ネンド</t>
    </rPh>
    <rPh sb="5" eb="6">
      <t>メイ</t>
    </rPh>
    <rPh sb="7" eb="8">
      <t>ネン</t>
    </rPh>
    <rPh sb="8" eb="9">
      <t>ド</t>
    </rPh>
    <rPh sb="12" eb="13">
      <t>メイ</t>
    </rPh>
    <phoneticPr fontId="4"/>
  </si>
  <si>
    <r>
      <rPr>
        <sz val="11"/>
        <rFont val="ＭＳ ゴシック"/>
        <family val="3"/>
        <charset val="128"/>
      </rPr>
      <t>世界糖尿病デー</t>
    </r>
    <r>
      <rPr>
        <sz val="12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ブルーライトアップin北九州</t>
    </r>
    <rPh sb="0" eb="2">
      <t>セカイ</t>
    </rPh>
    <rPh sb="2" eb="5">
      <t>トウニョウビョウ</t>
    </rPh>
    <rPh sb="19" eb="22">
      <t>キタキュウシュウ</t>
    </rPh>
    <phoneticPr fontId="4"/>
  </si>
  <si>
    <t>準備委員交通費500円×67名</t>
    <rPh sb="0" eb="2">
      <t>ジュンビ</t>
    </rPh>
    <rPh sb="2" eb="4">
      <t>イイン</t>
    </rPh>
    <rPh sb="4" eb="7">
      <t>コウツウヒ</t>
    </rPh>
    <rPh sb="10" eb="11">
      <t>エン</t>
    </rPh>
    <rPh sb="14" eb="15">
      <t>メイ</t>
    </rPh>
    <phoneticPr fontId="4"/>
  </si>
  <si>
    <t>一木　裕子</t>
    <rPh sb="0" eb="2">
      <t>イチキ</t>
    </rPh>
    <rPh sb="3" eb="5">
      <t>ユウコ</t>
    </rPh>
    <phoneticPr fontId="4"/>
  </si>
  <si>
    <t>豊福　律子</t>
    <rPh sb="0" eb="2">
      <t>トヨフク</t>
    </rPh>
    <rPh sb="3" eb="5">
      <t>リツコ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</si>
</sst>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i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3" fontId="5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8" fillId="0" borderId="0" xfId="0" applyFont="1"/>
    <xf numFmtId="0" fontId="9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9" fillId="0" borderId="2" xfId="0" applyFont="1" applyBorder="1" applyAlignment="1">
      <alignment horizontal="left"/>
    </xf>
    <xf numFmtId="3" fontId="6" fillId="0" borderId="3" xfId="0" applyNumberFormat="1" applyFont="1" applyBorder="1"/>
    <xf numFmtId="38" fontId="6" fillId="0" borderId="3" xfId="1" applyFont="1" applyBorder="1"/>
    <xf numFmtId="38" fontId="6" fillId="0" borderId="5" xfId="1" applyFont="1" applyBorder="1" applyAlignment="1">
      <alignment horizontal="right"/>
    </xf>
    <xf numFmtId="0" fontId="5" fillId="0" borderId="3" xfId="0" quotePrefix="1" applyFont="1" applyBorder="1" applyAlignment="1">
      <alignment wrapText="1"/>
    </xf>
    <xf numFmtId="3" fontId="0" fillId="0" borderId="0" xfId="0" applyNumberFormat="1"/>
    <xf numFmtId="0" fontId="10" fillId="0" borderId="3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11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3" fontId="9" fillId="0" borderId="8" xfId="0" applyNumberFormat="1" applyFont="1" applyBorder="1"/>
    <xf numFmtId="3" fontId="9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 wrapText="1"/>
    </xf>
    <xf numFmtId="3" fontId="8" fillId="0" borderId="0" xfId="0" applyNumberFormat="1" applyFont="1"/>
    <xf numFmtId="0" fontId="11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3" fontId="9" fillId="0" borderId="11" xfId="0" applyNumberFormat="1" applyFont="1" applyBorder="1"/>
    <xf numFmtId="3" fontId="5" fillId="0" borderId="11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3" fontId="9" fillId="0" borderId="14" xfId="0" applyNumberFormat="1" applyFont="1" applyBorder="1"/>
    <xf numFmtId="3" fontId="5" fillId="0" borderId="14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left" wrapText="1"/>
    </xf>
    <xf numFmtId="38" fontId="6" fillId="0" borderId="3" xfId="1" applyFont="1" applyBorder="1" applyAlignment="1">
      <alignment horizontal="right"/>
    </xf>
    <xf numFmtId="0" fontId="5" fillId="0" borderId="3" xfId="0" applyFont="1" applyBorder="1"/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3" fontId="9" fillId="0" borderId="17" xfId="0" applyNumberFormat="1" applyFont="1" applyBorder="1"/>
    <xf numFmtId="38" fontId="9" fillId="0" borderId="17" xfId="1" applyFont="1" applyBorder="1"/>
    <xf numFmtId="38" fontId="9" fillId="0" borderId="17" xfId="1" applyFont="1" applyBorder="1" applyAlignment="1">
      <alignment horizontal="right"/>
    </xf>
    <xf numFmtId="0" fontId="5" fillId="0" borderId="17" xfId="0" applyFont="1" applyBorder="1"/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wrapText="1" shrinkToFit="1"/>
    </xf>
    <xf numFmtId="38" fontId="9" fillId="0" borderId="11" xfId="1" applyFont="1" applyBorder="1"/>
    <xf numFmtId="38" fontId="9" fillId="0" borderId="11" xfId="1" applyFont="1" applyBorder="1" applyAlignment="1">
      <alignment horizontal="right"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0" fontId="9" fillId="0" borderId="10" xfId="0" applyFont="1" applyBorder="1" applyAlignment="1">
      <alignment horizontal="left"/>
    </xf>
    <xf numFmtId="3" fontId="5" fillId="0" borderId="11" xfId="0" applyNumberFormat="1" applyFont="1" applyBorder="1" applyAlignment="1">
      <alignment wrapText="1" shrinkToFit="1"/>
    </xf>
    <xf numFmtId="0" fontId="9" fillId="0" borderId="1" xfId="0" applyFont="1" applyBorder="1"/>
    <xf numFmtId="0" fontId="9" fillId="0" borderId="2" xfId="0" applyFont="1" applyBorder="1"/>
    <xf numFmtId="3" fontId="5" fillId="0" borderId="3" xfId="0" applyNumberFormat="1" applyFont="1" applyBorder="1" applyAlignment="1">
      <alignment shrinkToFit="1"/>
    </xf>
    <xf numFmtId="0" fontId="9" fillId="0" borderId="15" xfId="0" applyFont="1" applyBorder="1"/>
    <xf numFmtId="0" fontId="9" fillId="0" borderId="16" xfId="0" applyFont="1" applyBorder="1"/>
    <xf numFmtId="3" fontId="5" fillId="0" borderId="16" xfId="0" applyNumberFormat="1" applyFont="1" applyBorder="1" applyAlignment="1">
      <alignment shrinkToFit="1"/>
    </xf>
    <xf numFmtId="0" fontId="9" fillId="0" borderId="6" xfId="0" applyFont="1" applyBorder="1"/>
    <xf numFmtId="0" fontId="9" fillId="0" borderId="10" xfId="0" applyFont="1" applyBorder="1" applyAlignment="1">
      <alignment shrinkToFit="1"/>
    </xf>
    <xf numFmtId="38" fontId="9" fillId="0" borderId="8" xfId="1" applyFont="1" applyBorder="1"/>
    <xf numFmtId="38" fontId="9" fillId="0" borderId="8" xfId="1" applyFont="1" applyBorder="1" applyAlignment="1">
      <alignment horizontal="right"/>
    </xf>
    <xf numFmtId="3" fontId="5" fillId="0" borderId="7" xfId="0" applyNumberFormat="1" applyFont="1" applyBorder="1" applyAlignment="1">
      <alignment shrinkToFit="1"/>
    </xf>
    <xf numFmtId="0" fontId="9" fillId="0" borderId="9" xfId="0" applyFont="1" applyBorder="1"/>
    <xf numFmtId="0" fontId="9" fillId="0" borderId="13" xfId="0" applyFont="1" applyBorder="1" applyAlignment="1">
      <alignment shrinkToFit="1"/>
    </xf>
    <xf numFmtId="3" fontId="5" fillId="0" borderId="10" xfId="0" applyNumberFormat="1" applyFont="1" applyBorder="1" applyAlignment="1">
      <alignment wrapText="1"/>
    </xf>
    <xf numFmtId="38" fontId="6" fillId="0" borderId="1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38" fontId="12" fillId="0" borderId="18" xfId="1" applyFont="1" applyBorder="1" applyAlignment="1">
      <alignment vertical="center"/>
    </xf>
    <xf numFmtId="38" fontId="12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0" applyNumberFormat="1"/>
    <xf numFmtId="0" fontId="7" fillId="0" borderId="0" xfId="0" applyFont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center" vertical="center"/>
    </xf>
    <xf numFmtId="38" fontId="6" fillId="0" borderId="2" xfId="1" applyFont="1" applyBorder="1"/>
    <xf numFmtId="38" fontId="6" fillId="0" borderId="11" xfId="1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38" fontId="9" fillId="0" borderId="16" xfId="1" applyFont="1" applyBorder="1"/>
    <xf numFmtId="0" fontId="5" fillId="0" borderId="17" xfId="0" applyFont="1" applyBorder="1" applyAlignment="1">
      <alignment shrinkToFit="1"/>
    </xf>
    <xf numFmtId="38" fontId="8" fillId="0" borderId="0" xfId="0" applyNumberFormat="1" applyFont="1"/>
    <xf numFmtId="38" fontId="9" fillId="0" borderId="19" xfId="1" applyFont="1" applyBorder="1"/>
    <xf numFmtId="38" fontId="9" fillId="0" borderId="5" xfId="1" applyFont="1" applyBorder="1"/>
    <xf numFmtId="38" fontId="9" fillId="0" borderId="5" xfId="1" applyFont="1" applyBorder="1" applyAlignment="1">
      <alignment horizontal="right"/>
    </xf>
    <xf numFmtId="0" fontId="5" fillId="0" borderId="5" xfId="0" applyFont="1" applyBorder="1"/>
    <xf numFmtId="38" fontId="9" fillId="0" borderId="10" xfId="1" applyFont="1" applyBorder="1"/>
    <xf numFmtId="0" fontId="9" fillId="0" borderId="12" xfId="0" applyFont="1" applyBorder="1"/>
    <xf numFmtId="0" fontId="9" fillId="0" borderId="13" xfId="0" applyFont="1" applyBorder="1"/>
    <xf numFmtId="38" fontId="9" fillId="0" borderId="13" xfId="1" applyFont="1" applyBorder="1"/>
    <xf numFmtId="38" fontId="9" fillId="0" borderId="14" xfId="1" applyFont="1" applyBorder="1"/>
    <xf numFmtId="38" fontId="9" fillId="0" borderId="14" xfId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38" fontId="13" fillId="0" borderId="0" xfId="1" applyFont="1"/>
    <xf numFmtId="0" fontId="9" fillId="0" borderId="16" xfId="0" applyFont="1" applyBorder="1" applyAlignment="1">
      <alignment wrapText="1"/>
    </xf>
    <xf numFmtId="3" fontId="9" fillId="0" borderId="17" xfId="1" applyNumberFormat="1" applyFont="1" applyBorder="1" applyAlignment="1">
      <alignment horizontal="right"/>
    </xf>
    <xf numFmtId="0" fontId="5" fillId="0" borderId="17" xfId="0" applyFont="1" applyBorder="1" applyAlignment="1">
      <alignment wrapText="1" shrinkToFit="1"/>
    </xf>
    <xf numFmtId="0" fontId="5" fillId="0" borderId="11" xfId="0" applyFont="1" applyBorder="1" applyAlignment="1">
      <alignment wrapText="1" shrinkToFit="1"/>
    </xf>
    <xf numFmtId="38" fontId="14" fillId="0" borderId="0" xfId="1" applyFont="1"/>
    <xf numFmtId="0" fontId="9" fillId="0" borderId="2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22" xfId="0" applyFont="1" applyBorder="1" applyAlignment="1">
      <alignment wrapText="1"/>
    </xf>
    <xf numFmtId="38" fontId="9" fillId="0" borderId="23" xfId="1" applyFont="1" applyBorder="1"/>
    <xf numFmtId="38" fontId="9" fillId="0" borderId="23" xfId="1" applyFont="1" applyBorder="1" applyAlignment="1">
      <alignment horizontal="right"/>
    </xf>
    <xf numFmtId="0" fontId="5" fillId="0" borderId="24" xfId="0" applyFont="1" applyBorder="1" applyAlignment="1">
      <alignment wrapText="1"/>
    </xf>
    <xf numFmtId="0" fontId="6" fillId="0" borderId="2" xfId="0" applyFont="1" applyBorder="1"/>
    <xf numFmtId="176" fontId="6" fillId="0" borderId="3" xfId="0" applyNumberFormat="1" applyFont="1" applyBorder="1"/>
    <xf numFmtId="0" fontId="5" fillId="0" borderId="2" xfId="0" applyFont="1" applyBorder="1"/>
    <xf numFmtId="0" fontId="6" fillId="0" borderId="3" xfId="0" applyFont="1" applyBorder="1" applyAlignment="1">
      <alignment vertical="center"/>
    </xf>
    <xf numFmtId="0" fontId="9" fillId="0" borderId="3" xfId="0" applyFont="1" applyBorder="1"/>
    <xf numFmtId="38" fontId="6" fillId="0" borderId="1" xfId="1" applyFont="1" applyBorder="1"/>
    <xf numFmtId="0" fontId="5" fillId="0" borderId="4" xfId="0" applyFont="1" applyBorder="1"/>
    <xf numFmtId="0" fontId="6" fillId="0" borderId="3" xfId="0" applyFont="1" applyBorder="1"/>
    <xf numFmtId="0" fontId="5" fillId="0" borderId="2" xfId="0" applyFont="1" applyBorder="1" applyAlignment="1">
      <alignment wrapText="1"/>
    </xf>
    <xf numFmtId="0" fontId="5" fillId="0" borderId="18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38" fontId="6" fillId="0" borderId="20" xfId="1" applyFont="1" applyBorder="1"/>
    <xf numFmtId="0" fontId="9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2689-3779-4D63-BDB7-ED7C2F59601F}">
  <sheetPr>
    <tabColor indexed="10"/>
  </sheetPr>
  <dimension ref="A1:J83"/>
  <sheetViews>
    <sheetView tabSelected="1" topLeftCell="A61" zoomScale="110" zoomScaleNormal="110" workbookViewId="0">
      <selection activeCell="D74" sqref="D74"/>
    </sheetView>
  </sheetViews>
  <sheetFormatPr defaultColWidth="9" defaultRowHeight="14.4" x14ac:dyDescent="0.2"/>
  <cols>
    <col min="1" max="1" width="3.109375" style="2" customWidth="1"/>
    <col min="2" max="2" width="27.77734375" style="2" customWidth="1"/>
    <col min="3" max="4" width="12.44140625" style="2" customWidth="1"/>
    <col min="5" max="5" width="12.6640625" style="2" customWidth="1"/>
    <col min="6" max="6" width="31.6640625" style="75" customWidth="1"/>
    <col min="8" max="8" width="13.6640625" customWidth="1"/>
    <col min="10" max="10" width="13.88671875" customWidth="1"/>
  </cols>
  <sheetData>
    <row r="1" spans="1:9" ht="19.2" x14ac:dyDescent="0.2">
      <c r="A1" s="128" t="s">
        <v>0</v>
      </c>
      <c r="B1" s="129"/>
      <c r="C1" s="129"/>
      <c r="D1" s="129"/>
      <c r="E1" s="129"/>
      <c r="F1" s="129"/>
    </row>
    <row r="2" spans="1:9" ht="19.2" x14ac:dyDescent="0.25">
      <c r="A2" s="1"/>
      <c r="F2" s="3" t="s">
        <v>1</v>
      </c>
    </row>
    <row r="3" spans="1:9" ht="19.2" x14ac:dyDescent="0.25">
      <c r="A3" s="1"/>
      <c r="B3" s="4"/>
      <c r="F3" s="3" t="s">
        <v>2</v>
      </c>
    </row>
    <row r="4" spans="1:9" ht="19.2" x14ac:dyDescent="0.25">
      <c r="A4" s="1"/>
      <c r="F4" s="3" t="s">
        <v>3</v>
      </c>
    </row>
    <row r="5" spans="1:9" ht="19.2" x14ac:dyDescent="0.25">
      <c r="A5" s="1"/>
      <c r="F5" s="3"/>
    </row>
    <row r="6" spans="1:9" ht="20.25" customHeight="1" x14ac:dyDescent="0.2">
      <c r="A6" s="5" t="s">
        <v>4</v>
      </c>
      <c r="B6" s="5"/>
      <c r="D6" s="124"/>
      <c r="E6" s="124"/>
      <c r="F6" s="6" t="s">
        <v>5</v>
      </c>
    </row>
    <row r="7" spans="1:9" ht="18" customHeight="1" x14ac:dyDescent="0.2">
      <c r="A7" s="130" t="s">
        <v>6</v>
      </c>
      <c r="B7" s="131"/>
      <c r="C7" s="7" t="s">
        <v>7</v>
      </c>
      <c r="D7" s="8" t="s">
        <v>8</v>
      </c>
      <c r="E7" s="7" t="s">
        <v>9</v>
      </c>
      <c r="F7" s="9" t="s">
        <v>10</v>
      </c>
      <c r="H7" s="10"/>
      <c r="I7" s="10"/>
    </row>
    <row r="8" spans="1:9" ht="18.75" customHeight="1" x14ac:dyDescent="0.2">
      <c r="A8" s="11" t="s">
        <v>11</v>
      </c>
      <c r="B8" s="12"/>
      <c r="C8" s="13">
        <v>4154508</v>
      </c>
      <c r="D8" s="13">
        <v>4154508</v>
      </c>
      <c r="E8" s="14">
        <v>0</v>
      </c>
      <c r="F8" s="9"/>
      <c r="H8" s="10"/>
      <c r="I8" s="10"/>
    </row>
    <row r="9" spans="1:9" s="10" customFormat="1" ht="55.2" customHeight="1" x14ac:dyDescent="0.2">
      <c r="A9" s="11" t="s">
        <v>12</v>
      </c>
      <c r="B9" s="15"/>
      <c r="C9" s="16">
        <v>960000</v>
      </c>
      <c r="D9" s="17">
        <v>914000</v>
      </c>
      <c r="E9" s="18">
        <v>46000</v>
      </c>
      <c r="F9" s="19" t="s">
        <v>13</v>
      </c>
      <c r="H9" s="20"/>
    </row>
    <row r="10" spans="1:9" s="10" customFormat="1" ht="19.5" customHeight="1" x14ac:dyDescent="0.2">
      <c r="A10" s="11" t="s">
        <v>14</v>
      </c>
      <c r="B10" s="15"/>
      <c r="C10" s="16">
        <v>365000</v>
      </c>
      <c r="D10" s="16">
        <f>SUM(D11:D13)</f>
        <v>369464</v>
      </c>
      <c r="E10" s="21" t="s">
        <v>15</v>
      </c>
      <c r="F10" s="22"/>
      <c r="H10" s="20"/>
    </row>
    <row r="11" spans="1:9" s="10" customFormat="1" ht="30" customHeight="1" x14ac:dyDescent="0.2">
      <c r="A11" s="23"/>
      <c r="B11" s="24" t="s">
        <v>16</v>
      </c>
      <c r="C11" s="25">
        <v>125000</v>
      </c>
      <c r="D11" s="25">
        <v>121000</v>
      </c>
      <c r="E11" s="26">
        <v>4000</v>
      </c>
      <c r="F11" s="27" t="s">
        <v>17</v>
      </c>
      <c r="H11" s="20"/>
      <c r="I11" s="28"/>
    </row>
    <row r="12" spans="1:9" s="10" customFormat="1" ht="30" customHeight="1" x14ac:dyDescent="0.2">
      <c r="A12" s="29"/>
      <c r="B12" s="30" t="s">
        <v>18</v>
      </c>
      <c r="C12" s="31">
        <v>200000</v>
      </c>
      <c r="D12" s="31">
        <v>208464</v>
      </c>
      <c r="E12" s="32" t="s">
        <v>19</v>
      </c>
      <c r="F12" s="33" t="s">
        <v>20</v>
      </c>
      <c r="H12" s="20"/>
    </row>
    <row r="13" spans="1:9" s="10" customFormat="1" ht="30" customHeight="1" x14ac:dyDescent="0.2">
      <c r="A13" s="34"/>
      <c r="B13" s="35" t="s">
        <v>21</v>
      </c>
      <c r="C13" s="36">
        <v>40000</v>
      </c>
      <c r="D13" s="36">
        <v>40000</v>
      </c>
      <c r="E13" s="37">
        <v>0</v>
      </c>
      <c r="F13" s="38" t="s">
        <v>22</v>
      </c>
      <c r="H13" s="20"/>
    </row>
    <row r="14" spans="1:9" ht="18.75" customHeight="1" x14ac:dyDescent="0.2">
      <c r="A14" s="11" t="s">
        <v>23</v>
      </c>
      <c r="B14" s="15"/>
      <c r="C14" s="16">
        <v>225000</v>
      </c>
      <c r="D14" s="17">
        <f>SUM(D15:D18)</f>
        <v>169000</v>
      </c>
      <c r="E14" s="39">
        <v>56000</v>
      </c>
      <c r="F14" s="40"/>
      <c r="H14" s="20"/>
    </row>
    <row r="15" spans="1:9" ht="18.75" customHeight="1" x14ac:dyDescent="0.2">
      <c r="A15" s="41"/>
      <c r="B15" s="42" t="s">
        <v>24</v>
      </c>
      <c r="C15" s="43">
        <v>0</v>
      </c>
      <c r="D15" s="44">
        <v>0</v>
      </c>
      <c r="E15" s="45">
        <v>0</v>
      </c>
      <c r="F15" s="46"/>
      <c r="H15" s="20"/>
    </row>
    <row r="16" spans="1:9" s="10" customFormat="1" ht="57" customHeight="1" x14ac:dyDescent="0.2">
      <c r="A16" s="47"/>
      <c r="B16" s="48" t="s">
        <v>25</v>
      </c>
      <c r="C16" s="31">
        <v>35000</v>
      </c>
      <c r="D16" s="49">
        <v>29000</v>
      </c>
      <c r="E16" s="50">
        <v>6000</v>
      </c>
      <c r="F16" s="51" t="s">
        <v>26</v>
      </c>
      <c r="H16" s="20"/>
    </row>
    <row r="17" spans="1:8" s="10" customFormat="1" ht="56.4" customHeight="1" x14ac:dyDescent="0.2">
      <c r="A17" s="47"/>
      <c r="B17" s="48" t="s">
        <v>27</v>
      </c>
      <c r="C17" s="31">
        <v>140000</v>
      </c>
      <c r="D17" s="49">
        <v>112500</v>
      </c>
      <c r="E17" s="50">
        <v>27500</v>
      </c>
      <c r="F17" s="52" t="s">
        <v>28</v>
      </c>
      <c r="H17" s="20"/>
    </row>
    <row r="18" spans="1:8" s="10" customFormat="1" ht="30.75" customHeight="1" x14ac:dyDescent="0.2">
      <c r="A18" s="47"/>
      <c r="B18" s="53" t="s">
        <v>29</v>
      </c>
      <c r="C18" s="31">
        <v>50000</v>
      </c>
      <c r="D18" s="49">
        <v>27500</v>
      </c>
      <c r="E18" s="50">
        <v>22500</v>
      </c>
      <c r="F18" s="54" t="s">
        <v>30</v>
      </c>
      <c r="H18" s="20"/>
    </row>
    <row r="19" spans="1:8" ht="18.75" customHeight="1" x14ac:dyDescent="0.2">
      <c r="A19" s="55" t="s">
        <v>31</v>
      </c>
      <c r="B19" s="56"/>
      <c r="C19" s="16">
        <v>38040</v>
      </c>
      <c r="D19" s="17">
        <f>SUM(D20:D23)</f>
        <v>12247</v>
      </c>
      <c r="E19" s="39">
        <v>25793</v>
      </c>
      <c r="F19" s="57"/>
      <c r="H19" s="20"/>
    </row>
    <row r="20" spans="1:8" ht="18.75" customHeight="1" x14ac:dyDescent="0.2">
      <c r="A20" s="58"/>
      <c r="B20" s="59" t="s">
        <v>32</v>
      </c>
      <c r="C20" s="43">
        <v>18000</v>
      </c>
      <c r="D20" s="44">
        <v>7200</v>
      </c>
      <c r="E20" s="45">
        <v>10800</v>
      </c>
      <c r="F20" s="60" t="s">
        <v>33</v>
      </c>
      <c r="H20" s="20"/>
    </row>
    <row r="21" spans="1:8" ht="18.75" customHeight="1" x14ac:dyDescent="0.2">
      <c r="A21" s="61"/>
      <c r="B21" s="62" t="s">
        <v>34</v>
      </c>
      <c r="C21" s="25">
        <v>7000</v>
      </c>
      <c r="D21" s="63">
        <v>3000</v>
      </c>
      <c r="E21" s="64">
        <v>4000</v>
      </c>
      <c r="F21" s="65" t="s">
        <v>77</v>
      </c>
      <c r="H21" s="20"/>
    </row>
    <row r="22" spans="1:8" ht="18.75" customHeight="1" x14ac:dyDescent="0.2">
      <c r="A22" s="61"/>
      <c r="B22" s="62" t="s">
        <v>35</v>
      </c>
      <c r="C22" s="25">
        <v>13000</v>
      </c>
      <c r="D22" s="63">
        <v>2000</v>
      </c>
      <c r="E22" s="64">
        <v>11000</v>
      </c>
      <c r="F22" s="65" t="s">
        <v>36</v>
      </c>
      <c r="H22" s="20"/>
    </row>
    <row r="23" spans="1:8" s="10" customFormat="1" ht="18.75" customHeight="1" x14ac:dyDescent="0.2">
      <c r="A23" s="66"/>
      <c r="B23" s="67" t="s">
        <v>37</v>
      </c>
      <c r="C23" s="31">
        <v>40</v>
      </c>
      <c r="D23" s="49">
        <v>47</v>
      </c>
      <c r="E23" s="50" t="s">
        <v>38</v>
      </c>
      <c r="F23" s="68" t="s">
        <v>39</v>
      </c>
      <c r="H23" s="20"/>
    </row>
    <row r="24" spans="1:8" ht="18.75" customHeight="1" x14ac:dyDescent="0.2">
      <c r="A24" s="132" t="s">
        <v>40</v>
      </c>
      <c r="B24" s="133"/>
      <c r="C24" s="69">
        <v>5742548</v>
      </c>
      <c r="D24" s="70">
        <f>SUM(D8+D9+D10+D14+D19)</f>
        <v>5619219</v>
      </c>
      <c r="E24" s="14">
        <v>123329</v>
      </c>
      <c r="F24" s="40"/>
      <c r="H24" s="20"/>
    </row>
    <row r="25" spans="1:8" ht="18" customHeight="1" x14ac:dyDescent="0.2">
      <c r="A25" s="71"/>
      <c r="B25" s="72"/>
      <c r="C25" s="73"/>
      <c r="D25" s="74"/>
      <c r="E25" s="74"/>
    </row>
    <row r="26" spans="1:8" ht="18" customHeight="1" x14ac:dyDescent="0.2">
      <c r="A26" s="71"/>
      <c r="B26" s="72"/>
      <c r="C26" s="74"/>
      <c r="D26" s="74"/>
      <c r="E26" s="74"/>
      <c r="H26" s="76"/>
    </row>
    <row r="27" spans="1:8" ht="18" customHeight="1" x14ac:dyDescent="0.2">
      <c r="A27" s="71"/>
      <c r="B27" s="72"/>
      <c r="C27" s="74"/>
      <c r="D27" s="74"/>
      <c r="E27" s="74"/>
    </row>
    <row r="28" spans="1:8" ht="18" customHeight="1" x14ac:dyDescent="0.2">
      <c r="A28" s="71"/>
      <c r="B28" s="72"/>
      <c r="C28" s="74"/>
      <c r="D28" s="74"/>
      <c r="E28" s="74"/>
    </row>
    <row r="29" spans="1:8" ht="18" customHeight="1" x14ac:dyDescent="0.2">
      <c r="A29" s="71"/>
      <c r="B29" s="72"/>
      <c r="C29" s="74"/>
      <c r="D29" s="74"/>
      <c r="E29" s="74"/>
    </row>
    <row r="30" spans="1:8" ht="18" customHeight="1" x14ac:dyDescent="0.2">
      <c r="A30" s="71"/>
      <c r="B30" s="72"/>
      <c r="C30" s="74"/>
      <c r="D30" s="74"/>
      <c r="E30" s="74"/>
    </row>
    <row r="31" spans="1:8" ht="18" customHeight="1" x14ac:dyDescent="0.2">
      <c r="A31" s="71"/>
      <c r="B31" s="72"/>
      <c r="C31" s="74"/>
      <c r="D31" s="74"/>
      <c r="E31" s="74"/>
    </row>
    <row r="32" spans="1:8" ht="18" customHeight="1" x14ac:dyDescent="0.2">
      <c r="A32" s="71"/>
      <c r="B32" s="72"/>
      <c r="C32" s="74"/>
      <c r="D32" s="74"/>
      <c r="E32" s="74"/>
    </row>
    <row r="33" spans="1:10" ht="18" customHeight="1" x14ac:dyDescent="0.2">
      <c r="A33" s="71"/>
      <c r="B33" s="72"/>
      <c r="C33" s="74"/>
      <c r="D33" s="74"/>
      <c r="E33" s="74"/>
    </row>
    <row r="34" spans="1:10" ht="18" customHeight="1" x14ac:dyDescent="0.2">
      <c r="A34" s="71"/>
      <c r="B34" s="72"/>
      <c r="C34" s="74"/>
      <c r="D34" s="74"/>
      <c r="E34" s="74"/>
    </row>
    <row r="35" spans="1:10" ht="18" customHeight="1" x14ac:dyDescent="0.2">
      <c r="A35" s="71"/>
      <c r="B35" s="72"/>
      <c r="C35" s="74"/>
      <c r="D35" s="74"/>
      <c r="E35" s="74"/>
    </row>
    <row r="36" spans="1:10" ht="18" customHeight="1" x14ac:dyDescent="0.2">
      <c r="A36" s="71"/>
      <c r="B36" s="72"/>
      <c r="C36" s="74"/>
      <c r="D36" s="74"/>
      <c r="E36" s="74"/>
    </row>
    <row r="37" spans="1:10" ht="18" customHeight="1" x14ac:dyDescent="0.2">
      <c r="A37" s="71"/>
      <c r="B37" s="72"/>
      <c r="C37" s="74"/>
      <c r="D37" s="74"/>
      <c r="E37" s="74"/>
    </row>
    <row r="38" spans="1:10" ht="18" customHeight="1" x14ac:dyDescent="0.2">
      <c r="A38" s="71"/>
      <c r="B38" s="72"/>
      <c r="C38" s="74"/>
      <c r="D38" s="74"/>
      <c r="E38" s="74"/>
    </row>
    <row r="39" spans="1:10" ht="18" customHeight="1" x14ac:dyDescent="0.2">
      <c r="A39" s="71"/>
      <c r="B39" s="72"/>
      <c r="C39" s="74"/>
      <c r="D39" s="74"/>
      <c r="E39" s="74"/>
    </row>
    <row r="40" spans="1:10" ht="18" customHeight="1" x14ac:dyDescent="0.2">
      <c r="A40" s="71"/>
      <c r="B40" s="72"/>
      <c r="C40" s="74"/>
      <c r="D40" s="74"/>
      <c r="E40" s="74"/>
    </row>
    <row r="41" spans="1:10" ht="18" customHeight="1" x14ac:dyDescent="0.2">
      <c r="A41" s="71"/>
      <c r="B41" s="72"/>
      <c r="C41" s="74"/>
      <c r="D41" s="74"/>
      <c r="E41" s="74"/>
    </row>
    <row r="42" spans="1:10" ht="18" customHeight="1" x14ac:dyDescent="0.2">
      <c r="A42" s="71"/>
      <c r="B42" s="72"/>
      <c r="C42" s="74"/>
      <c r="D42" s="74"/>
      <c r="E42" s="74"/>
    </row>
    <row r="43" spans="1:10" ht="19.5" customHeight="1" x14ac:dyDescent="0.2">
      <c r="A43" s="77" t="s">
        <v>41</v>
      </c>
      <c r="B43" s="71"/>
      <c r="C43" s="78"/>
      <c r="D43" s="78"/>
      <c r="F43" s="6" t="s">
        <v>5</v>
      </c>
    </row>
    <row r="44" spans="1:10" ht="18.75" customHeight="1" x14ac:dyDescent="0.2">
      <c r="A44" s="130" t="s">
        <v>6</v>
      </c>
      <c r="B44" s="131"/>
      <c r="C44" s="125" t="s">
        <v>42</v>
      </c>
      <c r="D44" s="7" t="s">
        <v>8</v>
      </c>
      <c r="E44" s="7" t="s">
        <v>9</v>
      </c>
      <c r="F44" s="125" t="s">
        <v>10</v>
      </c>
      <c r="H44" s="79"/>
    </row>
    <row r="45" spans="1:10" ht="18.75" customHeight="1" x14ac:dyDescent="0.2">
      <c r="A45" s="55" t="s">
        <v>43</v>
      </c>
      <c r="B45" s="56"/>
      <c r="C45" s="80">
        <v>550000</v>
      </c>
      <c r="D45" s="17">
        <f>SUM(D46:D49)</f>
        <v>454730</v>
      </c>
      <c r="E45" s="81">
        <v>95270</v>
      </c>
      <c r="F45" s="82"/>
      <c r="H45" s="76"/>
      <c r="J45" s="76"/>
    </row>
    <row r="46" spans="1:10" s="10" customFormat="1" ht="19.5" customHeight="1" x14ac:dyDescent="0.2">
      <c r="A46" s="58"/>
      <c r="B46" s="42" t="s">
        <v>44</v>
      </c>
      <c r="C46" s="83">
        <v>100000</v>
      </c>
      <c r="D46" s="44">
        <v>138423</v>
      </c>
      <c r="E46" s="45" t="s">
        <v>45</v>
      </c>
      <c r="F46" s="84" t="s">
        <v>46</v>
      </c>
      <c r="H46" s="76"/>
      <c r="J46" s="85"/>
    </row>
    <row r="47" spans="1:10" s="10" customFormat="1" ht="19.5" customHeight="1" x14ac:dyDescent="0.2">
      <c r="A47" s="66"/>
      <c r="B47" s="53" t="s">
        <v>47</v>
      </c>
      <c r="C47" s="86">
        <v>100000</v>
      </c>
      <c r="D47" s="87">
        <v>65330</v>
      </c>
      <c r="E47" s="88">
        <v>34670</v>
      </c>
      <c r="F47" s="89" t="s">
        <v>48</v>
      </c>
      <c r="H47" s="76"/>
      <c r="J47" s="85"/>
    </row>
    <row r="48" spans="1:10" s="10" customFormat="1" ht="33" customHeight="1" x14ac:dyDescent="0.2">
      <c r="A48" s="66"/>
      <c r="B48" s="53" t="s">
        <v>49</v>
      </c>
      <c r="C48" s="90">
        <v>100000</v>
      </c>
      <c r="D48" s="49">
        <v>145000</v>
      </c>
      <c r="E48" s="50" t="s">
        <v>50</v>
      </c>
      <c r="F48" s="51" t="s">
        <v>51</v>
      </c>
      <c r="H48" s="76"/>
      <c r="J48" s="85"/>
    </row>
    <row r="49" spans="1:10" s="10" customFormat="1" ht="56.4" customHeight="1" x14ac:dyDescent="0.2">
      <c r="A49" s="91"/>
      <c r="B49" s="92" t="s">
        <v>52</v>
      </c>
      <c r="C49" s="93">
        <v>250000</v>
      </c>
      <c r="D49" s="94">
        <v>105977</v>
      </c>
      <c r="E49" s="95">
        <v>144023</v>
      </c>
      <c r="F49" s="96" t="s">
        <v>53</v>
      </c>
      <c r="H49" s="76"/>
      <c r="J49" s="85"/>
    </row>
    <row r="50" spans="1:10" ht="18" customHeight="1" x14ac:dyDescent="0.2">
      <c r="A50" s="55" t="s">
        <v>54</v>
      </c>
      <c r="B50" s="56"/>
      <c r="C50" s="80">
        <v>1500000</v>
      </c>
      <c r="D50" s="17">
        <f>SUM(D51:D62)</f>
        <v>735538</v>
      </c>
      <c r="E50" s="126">
        <v>764462</v>
      </c>
      <c r="F50" s="97"/>
      <c r="G50" s="98"/>
      <c r="H50" s="76"/>
      <c r="J50" s="85"/>
    </row>
    <row r="51" spans="1:10" s="10" customFormat="1" ht="19.2" customHeight="1" x14ac:dyDescent="0.2">
      <c r="A51" s="58"/>
      <c r="B51" s="99" t="s">
        <v>55</v>
      </c>
      <c r="C51" s="83">
        <v>120000</v>
      </c>
      <c r="D51" s="44">
        <v>27151</v>
      </c>
      <c r="E51" s="100">
        <v>92849</v>
      </c>
      <c r="F51" s="101" t="s">
        <v>56</v>
      </c>
      <c r="H51" s="76"/>
    </row>
    <row r="52" spans="1:10" s="10" customFormat="1" ht="31.2" customHeight="1" x14ac:dyDescent="0.2">
      <c r="A52" s="47"/>
      <c r="B52" s="48" t="s">
        <v>25</v>
      </c>
      <c r="C52" s="90">
        <v>150000</v>
      </c>
      <c r="D52" s="49">
        <v>10432</v>
      </c>
      <c r="E52" s="50">
        <v>139568</v>
      </c>
      <c r="F52" s="102" t="s">
        <v>57</v>
      </c>
      <c r="G52" s="103"/>
      <c r="H52" s="76"/>
    </row>
    <row r="53" spans="1:10" s="10" customFormat="1" ht="55.8" customHeight="1" x14ac:dyDescent="0.2">
      <c r="A53" s="47"/>
      <c r="B53" s="48" t="s">
        <v>27</v>
      </c>
      <c r="C53" s="90">
        <v>260000</v>
      </c>
      <c r="D53" s="49">
        <v>71246</v>
      </c>
      <c r="E53" s="50">
        <v>188754</v>
      </c>
      <c r="F53" s="102" t="s">
        <v>58</v>
      </c>
      <c r="G53" s="103"/>
      <c r="H53" s="76"/>
    </row>
    <row r="54" spans="1:10" s="10" customFormat="1" ht="42" customHeight="1" x14ac:dyDescent="0.2">
      <c r="A54" s="47"/>
      <c r="B54" s="104" t="s">
        <v>59</v>
      </c>
      <c r="C54" s="49">
        <v>120000</v>
      </c>
      <c r="D54" s="49">
        <v>28104</v>
      </c>
      <c r="E54" s="50">
        <v>91896</v>
      </c>
      <c r="F54" s="102" t="s">
        <v>60</v>
      </c>
      <c r="G54" s="103"/>
      <c r="H54" s="76"/>
    </row>
    <row r="55" spans="1:10" s="10" customFormat="1" ht="31.95" customHeight="1" x14ac:dyDescent="0.2">
      <c r="A55" s="66"/>
      <c r="B55" s="104" t="s">
        <v>61</v>
      </c>
      <c r="C55" s="49">
        <v>100000</v>
      </c>
      <c r="D55" s="49">
        <v>45500</v>
      </c>
      <c r="E55" s="49">
        <v>54500</v>
      </c>
      <c r="F55" s="51" t="s">
        <v>62</v>
      </c>
      <c r="H55" s="76"/>
    </row>
    <row r="56" spans="1:10" s="10" customFormat="1" ht="29.4" customHeight="1" x14ac:dyDescent="0.2">
      <c r="A56" s="66"/>
      <c r="B56" s="104" t="s">
        <v>78</v>
      </c>
      <c r="C56" s="49">
        <v>50000</v>
      </c>
      <c r="D56" s="49">
        <v>33500</v>
      </c>
      <c r="E56" s="50">
        <v>16500</v>
      </c>
      <c r="F56" s="105" t="s">
        <v>79</v>
      </c>
      <c r="H56" s="76"/>
    </row>
    <row r="57" spans="1:10" s="10" customFormat="1" ht="41.4" customHeight="1" x14ac:dyDescent="0.2">
      <c r="A57" s="66"/>
      <c r="B57" s="104" t="s">
        <v>29</v>
      </c>
      <c r="C57" s="49">
        <v>100000</v>
      </c>
      <c r="D57" s="49">
        <v>57397</v>
      </c>
      <c r="E57" s="50">
        <v>42603</v>
      </c>
      <c r="F57" s="105" t="s">
        <v>63</v>
      </c>
      <c r="H57" s="76"/>
    </row>
    <row r="58" spans="1:10" s="10" customFormat="1" ht="18.75" customHeight="1" x14ac:dyDescent="0.2">
      <c r="A58" s="66"/>
      <c r="B58" s="106" t="s">
        <v>64</v>
      </c>
      <c r="C58" s="49">
        <v>30000</v>
      </c>
      <c r="D58" s="49">
        <v>8608</v>
      </c>
      <c r="E58" s="50">
        <v>21392</v>
      </c>
      <c r="F58" s="105" t="s">
        <v>65</v>
      </c>
      <c r="H58" s="76"/>
    </row>
    <row r="59" spans="1:10" s="10" customFormat="1" ht="18.75" customHeight="1" x14ac:dyDescent="0.2">
      <c r="A59" s="66"/>
      <c r="B59" s="106" t="s">
        <v>66</v>
      </c>
      <c r="C59" s="49">
        <v>20000</v>
      </c>
      <c r="D59" s="49">
        <v>0</v>
      </c>
      <c r="E59" s="50">
        <v>20000</v>
      </c>
      <c r="F59" s="105"/>
      <c r="H59" s="76"/>
    </row>
    <row r="60" spans="1:10" s="10" customFormat="1" ht="18.75" customHeight="1" x14ac:dyDescent="0.2">
      <c r="A60" s="66"/>
      <c r="B60" s="127" t="s">
        <v>67</v>
      </c>
      <c r="C60" s="49">
        <v>20000</v>
      </c>
      <c r="D60" s="49">
        <v>0</v>
      </c>
      <c r="E60" s="50">
        <v>20000</v>
      </c>
      <c r="F60" s="105" t="s">
        <v>68</v>
      </c>
      <c r="H60" s="76"/>
    </row>
    <row r="61" spans="1:10" s="10" customFormat="1" ht="18.75" customHeight="1" x14ac:dyDescent="0.2">
      <c r="A61" s="66"/>
      <c r="B61" s="62" t="s">
        <v>69</v>
      </c>
      <c r="C61" s="49">
        <v>30000</v>
      </c>
      <c r="D61" s="49">
        <v>0</v>
      </c>
      <c r="E61" s="50">
        <v>30000</v>
      </c>
      <c r="F61" s="105"/>
      <c r="H61" s="76"/>
    </row>
    <row r="62" spans="1:10" s="10" customFormat="1" ht="18.75" customHeight="1" x14ac:dyDescent="0.2">
      <c r="A62" s="91"/>
      <c r="B62" s="67" t="s">
        <v>70</v>
      </c>
      <c r="C62" s="107">
        <v>500000</v>
      </c>
      <c r="D62" s="107">
        <v>453600</v>
      </c>
      <c r="E62" s="108">
        <v>46400</v>
      </c>
      <c r="F62" s="109" t="s">
        <v>71</v>
      </c>
      <c r="H62" s="76"/>
    </row>
    <row r="63" spans="1:10" ht="18.75" customHeight="1" x14ac:dyDescent="0.2">
      <c r="A63" s="55" t="s">
        <v>72</v>
      </c>
      <c r="B63" s="110"/>
      <c r="C63" s="17">
        <v>3692548</v>
      </c>
      <c r="D63" s="17">
        <v>0</v>
      </c>
      <c r="E63" s="111">
        <v>3692548</v>
      </c>
      <c r="F63" s="112"/>
      <c r="H63" s="76"/>
      <c r="J63" s="10"/>
    </row>
    <row r="64" spans="1:10" ht="18.75" customHeight="1" x14ac:dyDescent="0.2">
      <c r="A64" s="113" t="s">
        <v>73</v>
      </c>
      <c r="B64" s="114"/>
      <c r="C64" s="115">
        <v>5742548</v>
      </c>
      <c r="D64" s="17">
        <f>SUM(D45+D50+D63)</f>
        <v>1190268</v>
      </c>
      <c r="E64" s="111">
        <v>4552280</v>
      </c>
      <c r="F64" s="112"/>
      <c r="H64" s="76"/>
      <c r="J64" s="10"/>
    </row>
    <row r="65" spans="1:10" ht="18.75" customHeight="1" x14ac:dyDescent="0.2">
      <c r="A65" s="55" t="s">
        <v>74</v>
      </c>
      <c r="B65" s="116"/>
      <c r="C65" s="17">
        <v>0</v>
      </c>
      <c r="D65" s="17">
        <f>SUM(D24-D64)</f>
        <v>4428951</v>
      </c>
      <c r="E65" s="117"/>
      <c r="F65" s="118"/>
      <c r="H65" s="76"/>
      <c r="J65" s="10"/>
    </row>
    <row r="66" spans="1:10" ht="13.2" x14ac:dyDescent="0.2">
      <c r="C66" s="119"/>
      <c r="D66" s="119"/>
      <c r="F66" s="120"/>
    </row>
    <row r="67" spans="1:10" ht="13.2" x14ac:dyDescent="0.2">
      <c r="B67" s="2" t="s">
        <v>75</v>
      </c>
      <c r="F67" s="121"/>
    </row>
    <row r="69" spans="1:10" x14ac:dyDescent="0.2">
      <c r="B69" s="2" t="s">
        <v>76</v>
      </c>
      <c r="C69" s="2" t="s">
        <v>80</v>
      </c>
    </row>
    <row r="70" spans="1:10" x14ac:dyDescent="0.2">
      <c r="C70" s="2" t="s">
        <v>81</v>
      </c>
    </row>
    <row r="79" spans="1:10" x14ac:dyDescent="0.2">
      <c r="F79" s="122"/>
    </row>
    <row r="83" spans="5:5" x14ac:dyDescent="0.2">
      <c r="E83" s="123"/>
    </row>
  </sheetData>
  <mergeCells count="4">
    <mergeCell ref="A1:F1"/>
    <mergeCell ref="A7:B7"/>
    <mergeCell ref="A24:B24"/>
    <mergeCell ref="A44:B44"/>
  </mergeCells>
  <phoneticPr fontId="4"/>
  <pageMargins left="0.37" right="0.12" top="0.52" bottom="0.12" header="0.27" footer="0.1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2019年度収支決算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rabiko</dc:creator>
  <cp:lastModifiedBy>maruko</cp:lastModifiedBy>
  <cp:lastPrinted>2020-07-28T10:35:13Z</cp:lastPrinted>
  <dcterms:created xsi:type="dcterms:W3CDTF">2020-05-03T21:59:59Z</dcterms:created>
  <dcterms:modified xsi:type="dcterms:W3CDTF">2020-09-23T14:17:58Z</dcterms:modified>
</cp:coreProperties>
</file>